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E4" i="1" s="1"/>
  <c r="H6" i="1"/>
  <c r="E6" i="1"/>
  <c r="G5" i="1"/>
  <c r="G4" i="1" s="1"/>
  <c r="F5" i="1"/>
  <c r="F4" i="1" s="1"/>
  <c r="F154" i="1" s="1"/>
  <c r="D5" i="1"/>
  <c r="C5" i="1"/>
  <c r="C4" i="1" s="1"/>
  <c r="D4" i="1"/>
  <c r="D154" i="1" s="1"/>
  <c r="H5" i="1" l="1"/>
  <c r="H4" i="1" s="1"/>
  <c r="E79" i="1"/>
  <c r="E154" i="1"/>
  <c r="G154" i="1"/>
  <c r="C154" i="1"/>
  <c r="H55" i="1"/>
  <c r="H100" i="1"/>
  <c r="H134" i="1"/>
  <c r="H7" i="1"/>
  <c r="H15" i="1"/>
  <c r="H25" i="1"/>
  <c r="H35" i="1"/>
  <c r="H45" i="1"/>
  <c r="H59" i="1"/>
  <c r="H82" i="1"/>
  <c r="H80" i="1" s="1"/>
  <c r="H79" i="1" s="1"/>
  <c r="H90" i="1"/>
  <c r="H110" i="1"/>
  <c r="H120" i="1"/>
  <c r="H130" i="1"/>
  <c r="H154" i="1" l="1"/>
</calcChain>
</file>

<file path=xl/sharedStrings.xml><?xml version="1.0" encoding="utf-8"?>
<sst xmlns="http://schemas.openxmlformats.org/spreadsheetml/2006/main" count="286" uniqueCount="213">
  <si>
    <t>UNIVERSIDAD TECNOLOGICA DE SAN MIGUEL ALLENDE
Clasificación por Objeto del Gasto (Capítulo y Concepto)
al 30 de Septiembre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</si>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</sst>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164" fontId="11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1"/>
    <xf numFmtId="4" fontId="9" fillId="0" borderId="0" xfId="1" applyNumberFormat="1" applyFont="1" applyAlignment="1"/>
    <xf numFmtId="0" fontId="9" fillId="0" borderId="0" xfId="1" applyFont="1" applyAlignment="1"/>
    <xf numFmtId="0" fontId="13" fillId="3" borderId="0" xfId="7" applyFont="1" applyFill="1" applyBorder="1"/>
    <xf numFmtId="0" fontId="11" fillId="3" borderId="0" xfId="7" applyFont="1" applyFill="1" applyBorder="1" applyAlignment="1">
      <alignment vertical="top"/>
    </xf>
    <xf numFmtId="0" fontId="11" fillId="3" borderId="0" xfId="7" applyFont="1" applyFill="1" applyBorder="1"/>
    <xf numFmtId="43" fontId="11" fillId="3" borderId="0" xfId="8" applyFont="1" applyFill="1" applyBorder="1"/>
    <xf numFmtId="0" fontId="11" fillId="3" borderId="0" xfId="7" applyFont="1" applyFill="1" applyBorder="1" applyAlignment="1">
      <alignment vertical="center"/>
    </xf>
    <xf numFmtId="0" fontId="13" fillId="3" borderId="15" xfId="7" applyFont="1" applyFill="1" applyBorder="1" applyAlignment="1" applyProtection="1">
      <protection locked="0"/>
    </xf>
    <xf numFmtId="0" fontId="13" fillId="3" borderId="0" xfId="7" applyFont="1" applyFill="1" applyBorder="1" applyAlignment="1" applyProtection="1">
      <protection locked="0"/>
    </xf>
    <xf numFmtId="0" fontId="13" fillId="3" borderId="0" xfId="7" applyFont="1" applyFill="1" applyBorder="1" applyAlignment="1"/>
    <xf numFmtId="0" fontId="11" fillId="3" borderId="0" xfId="7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13" fillId="0" borderId="0" xfId="7" applyFont="1" applyBorder="1" applyAlignment="1">
      <alignment horizontal="center"/>
    </xf>
    <xf numFmtId="0" fontId="11" fillId="3" borderId="0" xfId="7" applyFont="1" applyFill="1" applyBorder="1" applyAlignment="1" applyProtection="1">
      <alignment horizontal="center" vertical="top" wrapText="1"/>
      <protection locked="0"/>
    </xf>
    <xf numFmtId="0" fontId="13" fillId="0" borderId="0" xfId="7" applyFont="1" applyAlignment="1">
      <alignment horizontal="center"/>
    </xf>
    <xf numFmtId="0" fontId="12" fillId="3" borderId="0" xfId="7" applyFont="1" applyFill="1" applyBorder="1" applyAlignment="1">
      <alignment horizontal="left" vertical="top" wrapText="1"/>
    </xf>
    <xf numFmtId="0" fontId="11" fillId="3" borderId="15" xfId="7" applyFont="1" applyFill="1" applyBorder="1" applyAlignment="1" applyProtection="1">
      <alignment horizontal="center" vertical="top"/>
      <protection locked="0"/>
    </xf>
    <xf numFmtId="0" fontId="13" fillId="3" borderId="14" xfId="7" applyFont="1" applyFill="1" applyBorder="1" applyAlignment="1" applyProtection="1">
      <alignment horizontal="center"/>
      <protection locked="0"/>
    </xf>
    <xf numFmtId="0" fontId="13" fillId="0" borderId="14" xfId="7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topLeftCell="A117" zoomScale="60" zoomScaleNormal="100" workbookViewId="0">
      <selection activeCell="D129" sqref="D129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49" t="s">
        <v>0</v>
      </c>
      <c r="B1" s="50"/>
      <c r="C1" s="50"/>
      <c r="D1" s="50"/>
      <c r="E1" s="50"/>
      <c r="F1" s="50"/>
      <c r="G1" s="50"/>
      <c r="H1" s="51"/>
    </row>
    <row r="2" spans="1:8">
      <c r="A2" s="49"/>
      <c r="B2" s="52"/>
      <c r="C2" s="53" t="s">
        <v>1</v>
      </c>
      <c r="D2" s="53"/>
      <c r="E2" s="53"/>
      <c r="F2" s="53"/>
      <c r="G2" s="53"/>
      <c r="H2" s="2"/>
    </row>
    <row r="3" spans="1:8" ht="22.5">
      <c r="A3" s="54" t="s">
        <v>2</v>
      </c>
      <c r="B3" s="5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56" t="s">
        <v>9</v>
      </c>
      <c r="B4" s="57"/>
      <c r="C4" s="6">
        <f>C5+C13+C23+C33+C43+C53+C57+C66+C70</f>
        <v>11955740</v>
      </c>
      <c r="D4" s="6">
        <f t="shared" ref="D4:H4" si="0">D5+D13+D23+D33+D43+D53+D57+D66+D70</f>
        <v>0</v>
      </c>
      <c r="E4" s="6">
        <f t="shared" si="0"/>
        <v>11955740</v>
      </c>
      <c r="F4" s="6">
        <f t="shared" si="0"/>
        <v>0</v>
      </c>
      <c r="G4" s="6">
        <f t="shared" si="0"/>
        <v>0</v>
      </c>
      <c r="H4" s="6">
        <f t="shared" si="0"/>
        <v>11955740</v>
      </c>
    </row>
    <row r="5" spans="1:8">
      <c r="A5" s="45" t="s">
        <v>10</v>
      </c>
      <c r="B5" s="46"/>
      <c r="C5" s="7">
        <f>SUM(C6:C12)</f>
        <v>9554040</v>
      </c>
      <c r="D5" s="7">
        <f t="shared" ref="D5:H5" si="1">SUM(D6:D12)</f>
        <v>0</v>
      </c>
      <c r="E5" s="7">
        <f t="shared" si="1"/>
        <v>9554040</v>
      </c>
      <c r="F5" s="7">
        <f t="shared" si="1"/>
        <v>0</v>
      </c>
      <c r="G5" s="7">
        <f t="shared" si="1"/>
        <v>0</v>
      </c>
      <c r="H5" s="7">
        <f t="shared" si="1"/>
        <v>9554040</v>
      </c>
    </row>
    <row r="6" spans="1:8">
      <c r="A6" s="8" t="s">
        <v>11</v>
      </c>
      <c r="B6" s="9" t="s">
        <v>12</v>
      </c>
      <c r="C6" s="10">
        <v>2728763</v>
      </c>
      <c r="D6" s="10">
        <v>0</v>
      </c>
      <c r="E6" s="10">
        <f>C6+D6</f>
        <v>2728763</v>
      </c>
      <c r="F6" s="10">
        <v>0</v>
      </c>
      <c r="G6" s="10">
        <v>0</v>
      </c>
      <c r="H6" s="10">
        <f>E6-F6</f>
        <v>2728763</v>
      </c>
    </row>
    <row r="7" spans="1:8">
      <c r="A7" s="8" t="s">
        <v>13</v>
      </c>
      <c r="B7" s="9" t="s">
        <v>14</v>
      </c>
      <c r="C7" s="10">
        <v>1383387</v>
      </c>
      <c r="D7" s="10">
        <v>0</v>
      </c>
      <c r="E7" s="10">
        <f t="shared" ref="E7:E12" si="2">C7+D7</f>
        <v>1383387</v>
      </c>
      <c r="F7" s="10">
        <v>0</v>
      </c>
      <c r="G7" s="10">
        <v>0</v>
      </c>
      <c r="H7" s="10">
        <f t="shared" ref="H7:H70" si="3">E7-F7</f>
        <v>1383387</v>
      </c>
    </row>
    <row r="8" spans="1:8">
      <c r="A8" s="8" t="s">
        <v>15</v>
      </c>
      <c r="B8" s="9" t="s">
        <v>16</v>
      </c>
      <c r="C8" s="10">
        <v>1113576</v>
      </c>
      <c r="D8" s="10">
        <v>0</v>
      </c>
      <c r="E8" s="10">
        <f t="shared" si="2"/>
        <v>1113576</v>
      </c>
      <c r="F8" s="10">
        <v>0</v>
      </c>
      <c r="G8" s="10">
        <v>0</v>
      </c>
      <c r="H8" s="10">
        <f t="shared" si="3"/>
        <v>1113576</v>
      </c>
    </row>
    <row r="9" spans="1:8">
      <c r="A9" s="8" t="s">
        <v>17</v>
      </c>
      <c r="B9" s="9" t="s">
        <v>18</v>
      </c>
      <c r="C9" s="10">
        <v>1232709</v>
      </c>
      <c r="D9" s="10">
        <v>0</v>
      </c>
      <c r="E9" s="10">
        <f t="shared" si="2"/>
        <v>1232709</v>
      </c>
      <c r="F9" s="10">
        <v>0</v>
      </c>
      <c r="G9" s="10">
        <v>0</v>
      </c>
      <c r="H9" s="10">
        <f t="shared" si="3"/>
        <v>1232709</v>
      </c>
    </row>
    <row r="10" spans="1:8">
      <c r="A10" s="8" t="s">
        <v>19</v>
      </c>
      <c r="B10" s="9" t="s">
        <v>20</v>
      </c>
      <c r="C10" s="10">
        <v>3095605</v>
      </c>
      <c r="D10" s="10">
        <v>0</v>
      </c>
      <c r="E10" s="10">
        <f t="shared" si="2"/>
        <v>3095605</v>
      </c>
      <c r="F10" s="10">
        <v>0</v>
      </c>
      <c r="G10" s="10">
        <v>0</v>
      </c>
      <c r="H10" s="10">
        <f t="shared" si="3"/>
        <v>3095605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45" t="s">
        <v>25</v>
      </c>
      <c r="B13" s="46"/>
      <c r="C13" s="7">
        <f>SUM(C14:C22)</f>
        <v>551849</v>
      </c>
      <c r="D13" s="7">
        <f t="shared" ref="D13:G13" si="4">SUM(D14:D22)</f>
        <v>0</v>
      </c>
      <c r="E13" s="7">
        <f t="shared" si="4"/>
        <v>551849</v>
      </c>
      <c r="F13" s="7">
        <f t="shared" si="4"/>
        <v>0</v>
      </c>
      <c r="G13" s="7">
        <f t="shared" si="4"/>
        <v>0</v>
      </c>
      <c r="H13" s="7">
        <f t="shared" si="3"/>
        <v>551849</v>
      </c>
    </row>
    <row r="14" spans="1:8">
      <c r="A14" s="8" t="s">
        <v>26</v>
      </c>
      <c r="B14" s="9" t="s">
        <v>27</v>
      </c>
      <c r="C14" s="10">
        <v>190000</v>
      </c>
      <c r="D14" s="10">
        <v>0</v>
      </c>
      <c r="E14" s="10">
        <f t="shared" ref="E14:E22" si="5">C14+D14</f>
        <v>190000</v>
      </c>
      <c r="F14" s="10">
        <v>0</v>
      </c>
      <c r="G14" s="10">
        <v>0</v>
      </c>
      <c r="H14" s="10">
        <f t="shared" si="3"/>
        <v>190000</v>
      </c>
    </row>
    <row r="15" spans="1:8">
      <c r="A15" s="8" t="s">
        <v>28</v>
      </c>
      <c r="B15" s="9" t="s">
        <v>29</v>
      </c>
      <c r="C15" s="10">
        <v>11000</v>
      </c>
      <c r="D15" s="10">
        <v>0</v>
      </c>
      <c r="E15" s="10">
        <f t="shared" si="5"/>
        <v>11000</v>
      </c>
      <c r="F15" s="10">
        <v>0</v>
      </c>
      <c r="G15" s="10">
        <v>0</v>
      </c>
      <c r="H15" s="10">
        <f t="shared" si="3"/>
        <v>11000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27000</v>
      </c>
      <c r="D17" s="10">
        <v>0</v>
      </c>
      <c r="E17" s="10">
        <f t="shared" si="5"/>
        <v>27000</v>
      </c>
      <c r="F17" s="10">
        <v>0</v>
      </c>
      <c r="G17" s="10">
        <v>0</v>
      </c>
      <c r="H17" s="10">
        <f t="shared" si="3"/>
        <v>27000</v>
      </c>
    </row>
    <row r="18" spans="1:8">
      <c r="A18" s="8" t="s">
        <v>34</v>
      </c>
      <c r="B18" s="9" t="s">
        <v>35</v>
      </c>
      <c r="C18" s="10">
        <v>22500</v>
      </c>
      <c r="D18" s="10">
        <v>0</v>
      </c>
      <c r="E18" s="10">
        <f t="shared" si="5"/>
        <v>22500</v>
      </c>
      <c r="F18" s="10">
        <v>0</v>
      </c>
      <c r="G18" s="10">
        <v>0</v>
      </c>
      <c r="H18" s="10">
        <f t="shared" si="3"/>
        <v>22500</v>
      </c>
    </row>
    <row r="19" spans="1:8">
      <c r="A19" s="8" t="s">
        <v>36</v>
      </c>
      <c r="B19" s="9" t="s">
        <v>37</v>
      </c>
      <c r="C19" s="10">
        <v>235349</v>
      </c>
      <c r="D19" s="10">
        <v>0</v>
      </c>
      <c r="E19" s="10">
        <f t="shared" si="5"/>
        <v>235349</v>
      </c>
      <c r="F19" s="10">
        <v>0</v>
      </c>
      <c r="G19" s="10">
        <v>0</v>
      </c>
      <c r="H19" s="10">
        <f t="shared" si="3"/>
        <v>235349</v>
      </c>
    </row>
    <row r="20" spans="1:8">
      <c r="A20" s="8" t="s">
        <v>38</v>
      </c>
      <c r="B20" s="9" t="s">
        <v>39</v>
      </c>
      <c r="C20" s="10">
        <v>8000</v>
      </c>
      <c r="D20" s="10">
        <v>0</v>
      </c>
      <c r="E20" s="10">
        <f t="shared" si="5"/>
        <v>8000</v>
      </c>
      <c r="F20" s="10">
        <v>0</v>
      </c>
      <c r="G20" s="10">
        <v>0</v>
      </c>
      <c r="H20" s="10">
        <f t="shared" si="3"/>
        <v>8000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58000</v>
      </c>
      <c r="D22" s="10">
        <v>0</v>
      </c>
      <c r="E22" s="10">
        <f t="shared" si="5"/>
        <v>58000</v>
      </c>
      <c r="F22" s="10">
        <v>0</v>
      </c>
      <c r="G22" s="10">
        <v>0</v>
      </c>
      <c r="H22" s="10">
        <f t="shared" si="3"/>
        <v>58000</v>
      </c>
    </row>
    <row r="23" spans="1:8">
      <c r="A23" s="45" t="s">
        <v>44</v>
      </c>
      <c r="B23" s="46"/>
      <c r="C23" s="7">
        <f>SUM(C24:C32)</f>
        <v>1280530</v>
      </c>
      <c r="D23" s="7">
        <f t="shared" ref="D23:G23" si="6">SUM(D24:D32)</f>
        <v>0</v>
      </c>
      <c r="E23" s="7">
        <f t="shared" si="6"/>
        <v>1280530</v>
      </c>
      <c r="F23" s="7">
        <f t="shared" si="6"/>
        <v>0</v>
      </c>
      <c r="G23" s="7">
        <f t="shared" si="6"/>
        <v>0</v>
      </c>
      <c r="H23" s="7">
        <f t="shared" si="3"/>
        <v>1280530</v>
      </c>
    </row>
    <row r="24" spans="1:8">
      <c r="A24" s="8" t="s">
        <v>45</v>
      </c>
      <c r="B24" s="9" t="s">
        <v>46</v>
      </c>
      <c r="C24" s="10">
        <v>395768</v>
      </c>
      <c r="D24" s="10">
        <v>0</v>
      </c>
      <c r="E24" s="10">
        <f t="shared" ref="E24:E32" si="7">C24+D24</f>
        <v>395768</v>
      </c>
      <c r="F24" s="10">
        <v>0</v>
      </c>
      <c r="G24" s="10">
        <v>0</v>
      </c>
      <c r="H24" s="10">
        <f t="shared" si="3"/>
        <v>395768</v>
      </c>
    </row>
    <row r="25" spans="1:8">
      <c r="A25" s="8" t="s">
        <v>47</v>
      </c>
      <c r="B25" s="9" t="s">
        <v>48</v>
      </c>
      <c r="C25" s="10"/>
      <c r="D25" s="10"/>
      <c r="E25" s="10">
        <f t="shared" si="7"/>
        <v>0</v>
      </c>
      <c r="F25" s="10"/>
      <c r="G25" s="10"/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520000</v>
      </c>
      <c r="D26" s="10">
        <v>0</v>
      </c>
      <c r="E26" s="10">
        <f t="shared" si="7"/>
        <v>520000</v>
      </c>
      <c r="F26" s="10">
        <v>0</v>
      </c>
      <c r="G26" s="10">
        <v>0</v>
      </c>
      <c r="H26" s="10">
        <f t="shared" si="3"/>
        <v>520000</v>
      </c>
    </row>
    <row r="27" spans="1:8">
      <c r="A27" s="8" t="s">
        <v>51</v>
      </c>
      <c r="B27" s="9" t="s">
        <v>52</v>
      </c>
      <c r="C27" s="10">
        <v>1440</v>
      </c>
      <c r="D27" s="10">
        <v>0</v>
      </c>
      <c r="E27" s="10">
        <f t="shared" si="7"/>
        <v>1440</v>
      </c>
      <c r="F27" s="10">
        <v>0</v>
      </c>
      <c r="G27" s="10">
        <v>0</v>
      </c>
      <c r="H27" s="10">
        <f t="shared" si="3"/>
        <v>1440</v>
      </c>
    </row>
    <row r="28" spans="1:8">
      <c r="A28" s="8" t="s">
        <v>53</v>
      </c>
      <c r="B28" s="9" t="s">
        <v>54</v>
      </c>
      <c r="C28" s="10">
        <v>231885</v>
      </c>
      <c r="D28" s="10">
        <v>0</v>
      </c>
      <c r="E28" s="10">
        <f t="shared" si="7"/>
        <v>231885</v>
      </c>
      <c r="F28" s="10">
        <v>0</v>
      </c>
      <c r="G28" s="10">
        <v>0</v>
      </c>
      <c r="H28" s="10">
        <f t="shared" si="3"/>
        <v>231885</v>
      </c>
    </row>
    <row r="29" spans="1:8">
      <c r="A29" s="8" t="s">
        <v>55</v>
      </c>
      <c r="B29" s="9" t="s">
        <v>56</v>
      </c>
      <c r="C29" s="10"/>
      <c r="D29" s="10"/>
      <c r="E29" s="10">
        <f t="shared" si="7"/>
        <v>0</v>
      </c>
      <c r="F29" s="10"/>
      <c r="G29" s="10"/>
      <c r="H29" s="10">
        <f t="shared" si="3"/>
        <v>0</v>
      </c>
    </row>
    <row r="30" spans="1:8">
      <c r="A30" s="8" t="s">
        <v>57</v>
      </c>
      <c r="B30" s="9" t="s">
        <v>58</v>
      </c>
      <c r="C30" s="10"/>
      <c r="D30" s="10"/>
      <c r="E30" s="10">
        <f t="shared" si="7"/>
        <v>0</v>
      </c>
      <c r="F30" s="10"/>
      <c r="G30" s="10"/>
      <c r="H30" s="10">
        <f t="shared" si="3"/>
        <v>0</v>
      </c>
    </row>
    <row r="31" spans="1:8">
      <c r="A31" s="8" t="s">
        <v>59</v>
      </c>
      <c r="B31" s="9" t="s">
        <v>60</v>
      </c>
      <c r="C31" s="10"/>
      <c r="D31" s="10"/>
      <c r="E31" s="10">
        <f t="shared" si="7"/>
        <v>0</v>
      </c>
      <c r="F31" s="10"/>
      <c r="G31" s="10"/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131437</v>
      </c>
      <c r="D32" s="10">
        <v>0</v>
      </c>
      <c r="E32" s="10">
        <f t="shared" si="7"/>
        <v>131437</v>
      </c>
      <c r="F32" s="10">
        <v>0</v>
      </c>
      <c r="G32" s="10">
        <v>0</v>
      </c>
      <c r="H32" s="10">
        <f t="shared" si="3"/>
        <v>131437</v>
      </c>
    </row>
    <row r="33" spans="1:8">
      <c r="A33" s="45" t="s">
        <v>63</v>
      </c>
      <c r="B33" s="46"/>
      <c r="C33" s="7">
        <f>SUM(C34:C42)</f>
        <v>0</v>
      </c>
      <c r="D33" s="7">
        <f t="shared" ref="D33:G33" si="8">SUM(D34:D42)</f>
        <v>0</v>
      </c>
      <c r="E33" s="7">
        <f t="shared" si="8"/>
        <v>0</v>
      </c>
      <c r="F33" s="7">
        <f t="shared" si="8"/>
        <v>0</v>
      </c>
      <c r="G33" s="7">
        <f t="shared" si="8"/>
        <v>0</v>
      </c>
      <c r="H33" s="7">
        <f t="shared" si="3"/>
        <v>0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/>
      <c r="D37" s="10"/>
      <c r="E37" s="10">
        <f t="shared" si="9"/>
        <v>0</v>
      </c>
      <c r="F37" s="10"/>
      <c r="G37" s="10"/>
      <c r="H37" s="10">
        <f t="shared" si="3"/>
        <v>0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45" t="s">
        <v>80</v>
      </c>
      <c r="B43" s="46"/>
      <c r="C43" s="7">
        <f>SUM(C44:C52)</f>
        <v>0</v>
      </c>
      <c r="D43" s="7">
        <f t="shared" ref="D43:G43" si="10">SUM(D44:D52)</f>
        <v>0</v>
      </c>
      <c r="E43" s="7">
        <f t="shared" si="10"/>
        <v>0</v>
      </c>
      <c r="F43" s="7">
        <f t="shared" si="10"/>
        <v>0</v>
      </c>
      <c r="G43" s="7">
        <f t="shared" si="10"/>
        <v>0</v>
      </c>
      <c r="H43" s="7">
        <f t="shared" si="3"/>
        <v>0</v>
      </c>
    </row>
    <row r="44" spans="1:8">
      <c r="A44" s="8" t="s">
        <v>81</v>
      </c>
      <c r="B44" s="9" t="s">
        <v>82</v>
      </c>
      <c r="C44" s="10"/>
      <c r="D44" s="10"/>
      <c r="E44" s="10">
        <f t="shared" ref="E44:E52" si="11">C44+D44</f>
        <v>0</v>
      </c>
      <c r="F44" s="10"/>
      <c r="G44" s="10"/>
      <c r="H44" s="10">
        <f t="shared" si="3"/>
        <v>0</v>
      </c>
    </row>
    <row r="45" spans="1:8">
      <c r="A45" s="8" t="s">
        <v>83</v>
      </c>
      <c r="B45" s="9" t="s">
        <v>84</v>
      </c>
      <c r="C45" s="10"/>
      <c r="D45" s="10"/>
      <c r="E45" s="10">
        <f t="shared" si="11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/>
      <c r="D49" s="10"/>
      <c r="E49" s="10">
        <f t="shared" si="11"/>
        <v>0</v>
      </c>
      <c r="F49" s="10"/>
      <c r="G49" s="10"/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45" t="s">
        <v>99</v>
      </c>
      <c r="B53" s="46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 t="shared" si="13"/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45" t="s">
        <v>106</v>
      </c>
      <c r="B57" s="46"/>
      <c r="C57" s="7">
        <f>SUM(C58:C65)</f>
        <v>569321</v>
      </c>
      <c r="D57" s="7">
        <f t="shared" ref="D57:G57" si="14">SUM(D58:D65)</f>
        <v>0</v>
      </c>
      <c r="E57" s="7">
        <f t="shared" si="14"/>
        <v>569321</v>
      </c>
      <c r="F57" s="7">
        <f t="shared" si="14"/>
        <v>0</v>
      </c>
      <c r="G57" s="7">
        <f t="shared" si="14"/>
        <v>0</v>
      </c>
      <c r="H57" s="7">
        <f t="shared" si="3"/>
        <v>569321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569321</v>
      </c>
      <c r="D65" s="10">
        <v>0</v>
      </c>
      <c r="E65" s="10">
        <f t="shared" si="15"/>
        <v>569321</v>
      </c>
      <c r="F65" s="10">
        <v>0</v>
      </c>
      <c r="G65" s="10">
        <v>0</v>
      </c>
      <c r="H65" s="10">
        <f t="shared" si="3"/>
        <v>569321</v>
      </c>
    </row>
    <row r="66" spans="1:8">
      <c r="A66" s="45" t="s">
        <v>122</v>
      </c>
      <c r="B66" s="4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45" t="s">
        <v>129</v>
      </c>
      <c r="B70" s="4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47" t="s">
        <v>144</v>
      </c>
      <c r="B79" s="48"/>
      <c r="C79" s="14">
        <f>C80+C88+C98+C108+C118+C128+C132+C141+C145</f>
        <v>0</v>
      </c>
      <c r="D79" s="14">
        <f t="shared" ref="D79:H79" si="21">D80+D88+D98+D108+D118+D128+D132+D141+D145</f>
        <v>0</v>
      </c>
      <c r="E79" s="14">
        <f t="shared" si="21"/>
        <v>0</v>
      </c>
      <c r="F79" s="14">
        <f t="shared" si="21"/>
        <v>0</v>
      </c>
      <c r="G79" s="14">
        <f t="shared" si="21"/>
        <v>0</v>
      </c>
      <c r="H79" s="14">
        <f t="shared" si="21"/>
        <v>0</v>
      </c>
    </row>
    <row r="80" spans="1:8">
      <c r="A80" s="43" t="s">
        <v>10</v>
      </c>
      <c r="B80" s="44"/>
      <c r="C80" s="14">
        <f>SUM(C81:C87)</f>
        <v>0</v>
      </c>
      <c r="D80" s="14">
        <f t="shared" ref="D80:H80" si="22">SUM(D81:D87)</f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/>
      <c r="D83" s="16"/>
      <c r="E83" s="10">
        <f t="shared" si="23"/>
        <v>0</v>
      </c>
      <c r="F83" s="16"/>
      <c r="G83" s="16"/>
      <c r="H83" s="16">
        <f t="shared" si="24"/>
        <v>0</v>
      </c>
    </row>
    <row r="84" spans="1:8">
      <c r="A84" s="8" t="s">
        <v>148</v>
      </c>
      <c r="B84" s="15" t="s">
        <v>18</v>
      </c>
      <c r="C84" s="16"/>
      <c r="D84" s="16"/>
      <c r="E84" s="10">
        <f t="shared" si="23"/>
        <v>0</v>
      </c>
      <c r="F84" s="16"/>
      <c r="G84" s="16"/>
      <c r="H84" s="16">
        <f t="shared" si="2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23"/>
        <v>0</v>
      </c>
      <c r="F85" s="16"/>
      <c r="G85" s="16"/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43" t="s">
        <v>25</v>
      </c>
      <c r="B88" s="44"/>
      <c r="C88" s="14">
        <f>SUM(C89:C97)</f>
        <v>0</v>
      </c>
      <c r="D88" s="14">
        <f t="shared" ref="D88:G88" si="25">SUM(D89:D97)</f>
        <v>0</v>
      </c>
      <c r="E88" s="14">
        <f t="shared" si="25"/>
        <v>0</v>
      </c>
      <c r="F88" s="14">
        <f t="shared" si="25"/>
        <v>0</v>
      </c>
      <c r="G88" s="14">
        <f t="shared" si="25"/>
        <v>0</v>
      </c>
      <c r="H88" s="14">
        <f t="shared" si="24"/>
        <v>0</v>
      </c>
    </row>
    <row r="89" spans="1:8">
      <c r="A89" s="8" t="s">
        <v>152</v>
      </c>
      <c r="B89" s="15" t="s">
        <v>27</v>
      </c>
      <c r="C89" s="16"/>
      <c r="D89" s="16"/>
      <c r="E89" s="10">
        <f t="shared" ref="E89:E97" si="26">C89+D89</f>
        <v>0</v>
      </c>
      <c r="F89" s="16"/>
      <c r="G89" s="16"/>
      <c r="H89" s="16">
        <f t="shared" si="24"/>
        <v>0</v>
      </c>
    </row>
    <row r="90" spans="1:8">
      <c r="A90" s="8" t="s">
        <v>153</v>
      </c>
      <c r="B90" s="15" t="s">
        <v>29</v>
      </c>
      <c r="C90" s="16"/>
      <c r="D90" s="16"/>
      <c r="E90" s="10">
        <f t="shared" si="26"/>
        <v>0</v>
      </c>
      <c r="F90" s="16"/>
      <c r="G90" s="16"/>
      <c r="H90" s="16">
        <f t="shared" si="24"/>
        <v>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/>
      <c r="D92" s="16"/>
      <c r="E92" s="10">
        <f t="shared" si="26"/>
        <v>0</v>
      </c>
      <c r="F92" s="16"/>
      <c r="G92" s="16"/>
      <c r="H92" s="16">
        <f t="shared" si="24"/>
        <v>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26"/>
        <v>0</v>
      </c>
      <c r="F93" s="16"/>
      <c r="G93" s="16"/>
      <c r="H93" s="16">
        <f t="shared" si="24"/>
        <v>0</v>
      </c>
    </row>
    <row r="94" spans="1:8">
      <c r="A94" s="8" t="s">
        <v>157</v>
      </c>
      <c r="B94" s="15" t="s">
        <v>37</v>
      </c>
      <c r="C94" s="16"/>
      <c r="D94" s="16"/>
      <c r="E94" s="10">
        <f t="shared" si="26"/>
        <v>0</v>
      </c>
      <c r="F94" s="16"/>
      <c r="G94" s="16"/>
      <c r="H94" s="16">
        <f t="shared" si="24"/>
        <v>0</v>
      </c>
    </row>
    <row r="95" spans="1:8">
      <c r="A95" s="8" t="s">
        <v>158</v>
      </c>
      <c r="B95" s="15" t="s">
        <v>39</v>
      </c>
      <c r="C95" s="16"/>
      <c r="D95" s="16"/>
      <c r="E95" s="10">
        <f t="shared" si="26"/>
        <v>0</v>
      </c>
      <c r="F95" s="16"/>
      <c r="G95" s="16"/>
      <c r="H95" s="16">
        <f t="shared" si="2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/>
      <c r="D97" s="16"/>
      <c r="E97" s="10">
        <f t="shared" si="26"/>
        <v>0</v>
      </c>
      <c r="F97" s="16"/>
      <c r="G97" s="16"/>
      <c r="H97" s="16">
        <f t="shared" si="24"/>
        <v>0</v>
      </c>
    </row>
    <row r="98" spans="1:8">
      <c r="A98" s="43" t="s">
        <v>44</v>
      </c>
      <c r="B98" s="44"/>
      <c r="C98" s="14">
        <f>SUM(C99:C107)</f>
        <v>0</v>
      </c>
      <c r="D98" s="14">
        <f t="shared" ref="D98:G98" si="27">SUM(D99:D107)</f>
        <v>0</v>
      </c>
      <c r="E98" s="14">
        <f t="shared" si="27"/>
        <v>0</v>
      </c>
      <c r="F98" s="14">
        <f t="shared" si="27"/>
        <v>0</v>
      </c>
      <c r="G98" s="14">
        <f t="shared" si="27"/>
        <v>0</v>
      </c>
      <c r="H98" s="14">
        <f t="shared" si="24"/>
        <v>0</v>
      </c>
    </row>
    <row r="99" spans="1:8">
      <c r="A99" s="8" t="s">
        <v>161</v>
      </c>
      <c r="B99" s="15" t="s">
        <v>46</v>
      </c>
      <c r="C99" s="16"/>
      <c r="D99" s="16"/>
      <c r="E99" s="10">
        <f t="shared" ref="E99:E107" si="28">C99+D99</f>
        <v>0</v>
      </c>
      <c r="F99" s="16"/>
      <c r="G99" s="16"/>
      <c r="H99" s="16">
        <f t="shared" si="24"/>
        <v>0</v>
      </c>
    </row>
    <row r="100" spans="1:8">
      <c r="A100" s="8" t="s">
        <v>162</v>
      </c>
      <c r="B100" s="15" t="s">
        <v>48</v>
      </c>
      <c r="C100" s="16"/>
      <c r="D100" s="16"/>
      <c r="E100" s="10">
        <f t="shared" si="28"/>
        <v>0</v>
      </c>
      <c r="F100" s="16"/>
      <c r="G100" s="16"/>
      <c r="H100" s="16">
        <f t="shared" si="24"/>
        <v>0</v>
      </c>
    </row>
    <row r="101" spans="1:8">
      <c r="A101" s="8" t="s">
        <v>163</v>
      </c>
      <c r="B101" s="15" t="s">
        <v>50</v>
      </c>
      <c r="C101" s="16"/>
      <c r="D101" s="16"/>
      <c r="E101" s="10">
        <f t="shared" si="28"/>
        <v>0</v>
      </c>
      <c r="F101" s="16"/>
      <c r="G101" s="16"/>
      <c r="H101" s="16">
        <f t="shared" si="24"/>
        <v>0</v>
      </c>
    </row>
    <row r="102" spans="1:8">
      <c r="A102" s="8" t="s">
        <v>164</v>
      </c>
      <c r="B102" s="15" t="s">
        <v>52</v>
      </c>
      <c r="C102" s="16"/>
      <c r="D102" s="16"/>
      <c r="E102" s="10">
        <f t="shared" si="28"/>
        <v>0</v>
      </c>
      <c r="F102" s="16"/>
      <c r="G102" s="16"/>
      <c r="H102" s="16">
        <f t="shared" si="24"/>
        <v>0</v>
      </c>
    </row>
    <row r="103" spans="1:8">
      <c r="A103" s="8" t="s">
        <v>165</v>
      </c>
      <c r="B103" s="15" t="s">
        <v>54</v>
      </c>
      <c r="C103" s="16"/>
      <c r="D103" s="16"/>
      <c r="E103" s="10">
        <f t="shared" si="28"/>
        <v>0</v>
      </c>
      <c r="F103" s="16"/>
      <c r="G103" s="16"/>
      <c r="H103" s="16">
        <f t="shared" si="24"/>
        <v>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/>
      <c r="D105" s="16"/>
      <c r="E105" s="10">
        <f t="shared" si="28"/>
        <v>0</v>
      </c>
      <c r="F105" s="16"/>
      <c r="G105" s="16"/>
      <c r="H105" s="16">
        <f t="shared" si="24"/>
        <v>0</v>
      </c>
    </row>
    <row r="106" spans="1:8">
      <c r="A106" s="8" t="s">
        <v>168</v>
      </c>
      <c r="B106" s="15" t="s">
        <v>60</v>
      </c>
      <c r="C106" s="16"/>
      <c r="D106" s="16"/>
      <c r="E106" s="10">
        <f t="shared" si="28"/>
        <v>0</v>
      </c>
      <c r="F106" s="16"/>
      <c r="G106" s="16"/>
      <c r="H106" s="16">
        <f t="shared" si="24"/>
        <v>0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28"/>
        <v>0</v>
      </c>
      <c r="F107" s="16"/>
      <c r="G107" s="16"/>
      <c r="H107" s="16">
        <f t="shared" si="24"/>
        <v>0</v>
      </c>
    </row>
    <row r="108" spans="1:8">
      <c r="A108" s="43" t="s">
        <v>63</v>
      </c>
      <c r="B108" s="44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43" t="s">
        <v>80</v>
      </c>
      <c r="B118" s="44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43" t="s">
        <v>99</v>
      </c>
      <c r="B128" s="44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43" t="s">
        <v>106</v>
      </c>
      <c r="B132" s="4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43" t="s">
        <v>122</v>
      </c>
      <c r="B141" s="4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43" t="s">
        <v>129</v>
      </c>
      <c r="B145" s="4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34" t="s">
        <v>206</v>
      </c>
      <c r="B154" s="35"/>
      <c r="C154" s="14">
        <f>C4+C79</f>
        <v>11955740</v>
      </c>
      <c r="D154" s="14">
        <f t="shared" ref="D154:H154" si="42">D4+D79</f>
        <v>0</v>
      </c>
      <c r="E154" s="14">
        <f t="shared" si="42"/>
        <v>11955740</v>
      </c>
      <c r="F154" s="14">
        <f t="shared" si="42"/>
        <v>0</v>
      </c>
      <c r="G154" s="14">
        <f t="shared" si="42"/>
        <v>0</v>
      </c>
      <c r="H154" s="14">
        <f t="shared" si="42"/>
        <v>11955740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8">
      <c r="A156" s="39" t="s">
        <v>207</v>
      </c>
      <c r="B156" s="39"/>
      <c r="C156" s="39"/>
      <c r="D156" s="39"/>
      <c r="E156" s="39"/>
      <c r="F156" s="39"/>
      <c r="G156" s="39"/>
    </row>
    <row r="157" spans="1:8">
      <c r="A157" s="25"/>
      <c r="B157" s="26"/>
      <c r="C157" s="27"/>
      <c r="D157" s="27"/>
      <c r="E157" s="24"/>
      <c r="F157" s="28"/>
      <c r="G157" s="26"/>
    </row>
    <row r="158" spans="1:8">
      <c r="A158" s="40"/>
      <c r="B158" s="40"/>
      <c r="C158" s="27"/>
      <c r="D158" s="29"/>
      <c r="E158" s="29"/>
      <c r="F158" s="30"/>
      <c r="G158" s="30"/>
    </row>
    <row r="159" spans="1:8">
      <c r="A159" s="41" t="s">
        <v>208</v>
      </c>
      <c r="B159" s="41"/>
      <c r="C159" s="31"/>
      <c r="D159" s="42" t="s">
        <v>209</v>
      </c>
      <c r="E159" s="42"/>
      <c r="F159" s="36"/>
      <c r="G159" s="36"/>
    </row>
    <row r="160" spans="1:8">
      <c r="A160" s="37" t="s">
        <v>210</v>
      </c>
      <c r="B160" s="37"/>
      <c r="C160" s="32"/>
      <c r="D160" s="38" t="s">
        <v>211</v>
      </c>
      <c r="E160" s="38"/>
      <c r="F160" s="38"/>
      <c r="G160" s="38"/>
    </row>
    <row r="161" spans="1:7">
      <c r="A161" s="21"/>
      <c r="B161" s="22"/>
      <c r="C161" s="23"/>
      <c r="D161" s="33" t="s">
        <v>212</v>
      </c>
      <c r="E161" s="33"/>
      <c r="F161" s="23"/>
      <c r="G161" s="21"/>
    </row>
  </sheetData>
  <mergeCells count="33">
    <mergeCell ref="A57:B57"/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145:B145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54:B154"/>
    <mergeCell ref="F159:G159"/>
    <mergeCell ref="A160:B160"/>
    <mergeCell ref="D160:E160"/>
    <mergeCell ref="F160:G160"/>
    <mergeCell ref="A156:G156"/>
    <mergeCell ref="A158:B158"/>
    <mergeCell ref="A159:B159"/>
    <mergeCell ref="D159:E159"/>
  </mergeCells>
  <pageMargins left="0.7" right="0.7" top="0.75" bottom="0.75" header="0.3" footer="0.3"/>
  <pageSetup paperSize="9" scale="3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2018-05-23T21:48:37Z</cp:lastPrinted>
  <dcterms:created xsi:type="dcterms:W3CDTF">2018-05-23T21:46:34Z</dcterms:created>
  <dcterms:modified xsi:type="dcterms:W3CDTF">2018-05-23T21:48:46Z</dcterms:modified>
</cp:coreProperties>
</file>